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sconcelos.mpv\Desktop\Locação veículos - PR\Planejamento - Locação veículos DPP 2024\Planilha de Custo\Diária Veículos\"/>
    </mc:Choice>
  </mc:AlternateContent>
  <xr:revisionPtr revIDLastSave="0" documentId="13_ncr:1_{2637C81A-C856-44E7-B909-8C2A0363F499}" xr6:coauthVersionLast="47" xr6:coauthVersionMax="47" xr10:uidLastSave="{00000000-0000-0000-0000-000000000000}"/>
  <bookViews>
    <workbookView xWindow="-90" yWindow="-90" windowWidth="28980" windowHeight="15780" xr2:uid="{4AB7F5DA-0D1A-4665-90B2-E11DE5F8A560}"/>
  </bookViews>
  <sheets>
    <sheet name="Memória_combus.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2" l="1"/>
  <c r="K35" i="2"/>
  <c r="K29" i="2"/>
  <c r="K24" i="2"/>
  <c r="K18" i="2"/>
  <c r="K13" i="2"/>
  <c r="K7" i="2"/>
  <c r="K2" i="2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3" i="2"/>
  <c r="J3" i="2" s="1"/>
  <c r="I4" i="2"/>
  <c r="J4" i="2" s="1"/>
  <c r="I5" i="2"/>
  <c r="J5" i="2" s="1"/>
  <c r="I6" i="2"/>
  <c r="J6" i="2" s="1"/>
  <c r="I7" i="2"/>
  <c r="J7" i="2" s="1"/>
  <c r="I8" i="2"/>
  <c r="J8" i="2" s="1"/>
  <c r="I9" i="2"/>
  <c r="J9" i="2" s="1"/>
  <c r="I10" i="2"/>
  <c r="J10" i="2" s="1"/>
  <c r="I11" i="2"/>
  <c r="J11" i="2" s="1"/>
  <c r="I2" i="2"/>
  <c r="J2" i="2" s="1"/>
</calcChain>
</file>

<file path=xl/sharedStrings.xml><?xml version="1.0" encoding="utf-8"?>
<sst xmlns="http://schemas.openxmlformats.org/spreadsheetml/2006/main" count="124" uniqueCount="34">
  <si>
    <t>CATEGORIA</t>
  </si>
  <si>
    <t>CONSUMO MÉDIO GASOLINA</t>
  </si>
  <si>
    <t>CONSUMO MÉDIO ETANOL</t>
  </si>
  <si>
    <t>CONSUMO MÉDIO DIESEL</t>
  </si>
  <si>
    <t>DESLOCAMENTO MÉDIA/DIA (KM)</t>
  </si>
  <si>
    <t>QUANTIDADE DIÁRIAS</t>
  </si>
  <si>
    <t>DESLOCAMENTO MÁXIMO PREVISTO</t>
  </si>
  <si>
    <t>QUANTIDADE MÁXIMA DE LITROS</t>
  </si>
  <si>
    <t>Gasolina/Álcool</t>
  </si>
  <si>
    <t>REGIÃO NORDESTE</t>
  </si>
  <si>
    <t>A</t>
  </si>
  <si>
    <t>Executivo Blindado</t>
  </si>
  <si>
    <t>B</t>
  </si>
  <si>
    <t>Camioneta Blind 4x4 (SUV)</t>
  </si>
  <si>
    <t>C</t>
  </si>
  <si>
    <t>Camioneta 4x4 (SUV)</t>
  </si>
  <si>
    <t>D</t>
  </si>
  <si>
    <t>Camioneta 4x2 (SUV )</t>
  </si>
  <si>
    <t>E</t>
  </si>
  <si>
    <t>Caminhonete 4X4</t>
  </si>
  <si>
    <t>Diesel</t>
  </si>
  <si>
    <t>F</t>
  </si>
  <si>
    <t>Caminhonete 4X2</t>
  </si>
  <si>
    <t>G</t>
  </si>
  <si>
    <t xml:space="preserve">Executivo </t>
  </si>
  <si>
    <t>H</t>
  </si>
  <si>
    <t>Sedan</t>
  </si>
  <si>
    <t>I</t>
  </si>
  <si>
    <t>Van Executiva</t>
  </si>
  <si>
    <t>J</t>
  </si>
  <si>
    <t xml:space="preserve">Micro-ônibus </t>
  </si>
  <si>
    <t>REGIÃO SUL</t>
  </si>
  <si>
    <t>REGIÃO SUDESTE</t>
  </si>
  <si>
    <t>REGIÕES CENTRO-OESTE E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</si>
</sst>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164" fontId="5" fillId="6" borderId="5" xfId="0" applyNumberFormat="1" applyFont="1" applyFill="1" applyBorder="1" applyAlignment="1">
      <alignment horizontal="center" vertical="center" wrapText="1"/>
    </xf>
    <xf numFmtId="164" fontId="5" fillId="6" borderId="6" xfId="0" applyNumberFormat="1" applyFont="1" applyFill="1" applyBorder="1" applyAlignment="1">
      <alignment horizontal="center" vertical="center" wrapText="1"/>
    </xf>
    <xf numFmtId="164" fontId="1" fillId="6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1422D-DC9F-4004-AFC7-D392E97207A6}">
  <dimension ref="A1:K44"/>
  <sheetViews>
    <sheetView tabSelected="1" workbookViewId="0">
      <selection activeCell="M35" sqref="M35"/>
    </sheetView>
  </sheetViews>
  <sheetFormatPr defaultRowHeight="12.75" x14ac:dyDescent="0.25"/>
  <cols>
    <col min="1" max="1" width="15.42578125" style="1" bestFit="1" customWidth="1"/>
    <col min="2" max="2" width="2.140625" style="1" bestFit="1" customWidth="1"/>
    <col min="3" max="3" width="22.28515625" style="1" bestFit="1" customWidth="1"/>
    <col min="4" max="4" width="15.28515625" style="1" bestFit="1" customWidth="1"/>
    <col min="5" max="5" width="12.7109375" style="1" bestFit="1" customWidth="1"/>
    <col min="6" max="6" width="15.28515625" style="1" bestFit="1" customWidth="1"/>
    <col min="7" max="7" width="13.85546875" style="2" bestFit="1" customWidth="1"/>
    <col min="8" max="8" width="18" style="2" bestFit="1" customWidth="1"/>
    <col min="9" max="10" width="16" style="2" bestFit="1" customWidth="1"/>
    <col min="11" max="11" width="14.5703125" style="1" customWidth="1"/>
    <col min="12" max="16384" width="9.140625" style="1"/>
  </cols>
  <sheetData>
    <row r="1" spans="1:11" ht="46.5" customHeight="1" x14ac:dyDescent="0.25">
      <c r="A1" s="3"/>
      <c r="B1" s="3"/>
      <c r="C1" s="4" t="s">
        <v>0</v>
      </c>
      <c r="D1" s="5" t="s">
        <v>1</v>
      </c>
      <c r="E1" s="5" t="s">
        <v>2</v>
      </c>
      <c r="F1" s="5" t="s">
        <v>3</v>
      </c>
      <c r="G1" s="6" t="s">
        <v>4</v>
      </c>
      <c r="H1" s="6" t="s">
        <v>5</v>
      </c>
      <c r="I1" s="6" t="s">
        <v>6</v>
      </c>
      <c r="J1" s="26" t="s">
        <v>7</v>
      </c>
      <c r="K1" s="28" t="s">
        <v>8</v>
      </c>
    </row>
    <row r="2" spans="1:11" x14ac:dyDescent="0.25">
      <c r="A2" s="29" t="s">
        <v>9</v>
      </c>
      <c r="B2" s="7" t="s">
        <v>10</v>
      </c>
      <c r="C2" s="8" t="s">
        <v>11</v>
      </c>
      <c r="D2" s="9">
        <v>7</v>
      </c>
      <c r="E2" s="3">
        <v>6</v>
      </c>
      <c r="F2" s="3"/>
      <c r="G2" s="10">
        <v>80</v>
      </c>
      <c r="H2" s="11">
        <v>24</v>
      </c>
      <c r="I2" s="10">
        <f>G2*H2</f>
        <v>1920</v>
      </c>
      <c r="J2" s="27">
        <f>I2/D2</f>
        <v>274.28571428571428</v>
      </c>
      <c r="K2" s="31">
        <f>SUM(J2,J4,J5,J8,J9)</f>
        <v>53581.43722943723</v>
      </c>
    </row>
    <row r="3" spans="1:11" x14ac:dyDescent="0.25">
      <c r="A3" s="29"/>
      <c r="B3" s="7" t="s">
        <v>12</v>
      </c>
      <c r="C3" s="8" t="s">
        <v>13</v>
      </c>
      <c r="D3" s="3"/>
      <c r="E3" s="3"/>
      <c r="F3" s="9">
        <v>7</v>
      </c>
      <c r="G3" s="10">
        <v>80</v>
      </c>
      <c r="H3" s="11">
        <v>4000</v>
      </c>
      <c r="I3" s="10">
        <f t="shared" ref="I3:I11" si="0">G3*H3</f>
        <v>320000</v>
      </c>
      <c r="J3" s="27">
        <f>I3/F3</f>
        <v>45714.285714285717</v>
      </c>
      <c r="K3" s="32"/>
    </row>
    <row r="4" spans="1:11" x14ac:dyDescent="0.25">
      <c r="A4" s="29"/>
      <c r="B4" s="7" t="s">
        <v>14</v>
      </c>
      <c r="C4" s="8" t="s">
        <v>15</v>
      </c>
      <c r="D4" s="9">
        <v>9</v>
      </c>
      <c r="E4" s="3">
        <v>7</v>
      </c>
      <c r="F4" s="3"/>
      <c r="G4" s="10">
        <v>80</v>
      </c>
      <c r="H4" s="11">
        <v>24</v>
      </c>
      <c r="I4" s="10">
        <f t="shared" si="0"/>
        <v>1920</v>
      </c>
      <c r="J4" s="27">
        <f>I4/D4</f>
        <v>213.33333333333334</v>
      </c>
      <c r="K4" s="32"/>
    </row>
    <row r="5" spans="1:11" x14ac:dyDescent="0.25">
      <c r="A5" s="29"/>
      <c r="B5" s="7" t="s">
        <v>16</v>
      </c>
      <c r="C5" s="8" t="s">
        <v>17</v>
      </c>
      <c r="D5" s="9">
        <v>10</v>
      </c>
      <c r="E5" s="3">
        <v>7</v>
      </c>
      <c r="F5" s="3"/>
      <c r="G5" s="10">
        <v>80</v>
      </c>
      <c r="H5" s="11">
        <v>24</v>
      </c>
      <c r="I5" s="10">
        <f t="shared" si="0"/>
        <v>1920</v>
      </c>
      <c r="J5" s="27">
        <f>I5/D5</f>
        <v>192</v>
      </c>
      <c r="K5" s="32"/>
    </row>
    <row r="6" spans="1:11" x14ac:dyDescent="0.25">
      <c r="A6" s="29"/>
      <c r="B6" s="7" t="s">
        <v>18</v>
      </c>
      <c r="C6" s="8" t="s">
        <v>19</v>
      </c>
      <c r="D6" s="3"/>
      <c r="E6" s="3"/>
      <c r="F6" s="9">
        <v>10</v>
      </c>
      <c r="G6" s="10">
        <v>80</v>
      </c>
      <c r="H6" s="11">
        <v>24</v>
      </c>
      <c r="I6" s="10">
        <f t="shared" si="0"/>
        <v>1920</v>
      </c>
      <c r="J6" s="27">
        <f>I6/F6</f>
        <v>192</v>
      </c>
      <c r="K6" s="28" t="s">
        <v>20</v>
      </c>
    </row>
    <row r="7" spans="1:11" x14ac:dyDescent="0.25">
      <c r="A7" s="29"/>
      <c r="B7" s="7" t="s">
        <v>21</v>
      </c>
      <c r="C7" s="8" t="s">
        <v>22</v>
      </c>
      <c r="D7" s="3"/>
      <c r="E7" s="3"/>
      <c r="F7" s="9">
        <v>10</v>
      </c>
      <c r="G7" s="10">
        <v>80</v>
      </c>
      <c r="H7" s="11">
        <v>12</v>
      </c>
      <c r="I7" s="10">
        <f t="shared" si="0"/>
        <v>960</v>
      </c>
      <c r="J7" s="27">
        <f>I7/F7</f>
        <v>96</v>
      </c>
      <c r="K7" s="33">
        <f>SUM(J3,J6,J7,J10,J11)</f>
        <v>46218.285714285717</v>
      </c>
    </row>
    <row r="8" spans="1:11" x14ac:dyDescent="0.25">
      <c r="A8" s="29"/>
      <c r="B8" s="7" t="s">
        <v>23</v>
      </c>
      <c r="C8" s="8" t="s">
        <v>24</v>
      </c>
      <c r="D8" s="9">
        <v>11</v>
      </c>
      <c r="E8" s="3">
        <v>8</v>
      </c>
      <c r="F8" s="3"/>
      <c r="G8" s="10">
        <v>80</v>
      </c>
      <c r="H8" s="11">
        <v>7250</v>
      </c>
      <c r="I8" s="10">
        <f t="shared" si="0"/>
        <v>580000</v>
      </c>
      <c r="J8" s="27">
        <f>I8/D8</f>
        <v>52727.272727272728</v>
      </c>
      <c r="K8" s="33"/>
    </row>
    <row r="9" spans="1:11" x14ac:dyDescent="0.25">
      <c r="A9" s="29"/>
      <c r="B9" s="7" t="s">
        <v>25</v>
      </c>
      <c r="C9" s="8" t="s">
        <v>26</v>
      </c>
      <c r="D9" s="9">
        <v>11</v>
      </c>
      <c r="E9" s="3">
        <v>10</v>
      </c>
      <c r="F9" s="3"/>
      <c r="G9" s="10">
        <v>80</v>
      </c>
      <c r="H9" s="11">
        <v>24</v>
      </c>
      <c r="I9" s="10">
        <f t="shared" si="0"/>
        <v>1920</v>
      </c>
      <c r="J9" s="27">
        <f>I9/D9</f>
        <v>174.54545454545453</v>
      </c>
      <c r="K9" s="33"/>
    </row>
    <row r="10" spans="1:11" x14ac:dyDescent="0.25">
      <c r="A10" s="29"/>
      <c r="B10" s="7" t="s">
        <v>27</v>
      </c>
      <c r="C10" s="8" t="s">
        <v>28</v>
      </c>
      <c r="D10" s="3"/>
      <c r="E10" s="3"/>
      <c r="F10" s="9">
        <v>10</v>
      </c>
      <c r="G10" s="10">
        <v>80</v>
      </c>
      <c r="H10" s="11">
        <v>12</v>
      </c>
      <c r="I10" s="10">
        <f t="shared" si="0"/>
        <v>960</v>
      </c>
      <c r="J10" s="27">
        <f>I10/F10</f>
        <v>96</v>
      </c>
      <c r="K10" s="33"/>
    </row>
    <row r="11" spans="1:11" x14ac:dyDescent="0.25">
      <c r="A11" s="29"/>
      <c r="B11" s="7" t="s">
        <v>29</v>
      </c>
      <c r="C11" s="8" t="s">
        <v>30</v>
      </c>
      <c r="D11" s="3"/>
      <c r="E11" s="3"/>
      <c r="F11" s="9">
        <v>8</v>
      </c>
      <c r="G11" s="10">
        <v>80</v>
      </c>
      <c r="H11" s="11">
        <v>12</v>
      </c>
      <c r="I11" s="10">
        <f t="shared" si="0"/>
        <v>960</v>
      </c>
      <c r="J11" s="27">
        <f>I11/F11</f>
        <v>120</v>
      </c>
      <c r="K11" s="33"/>
    </row>
    <row r="12" spans="1:11" ht="38.25" x14ac:dyDescent="0.25">
      <c r="A12" s="12"/>
      <c r="B12" s="12"/>
      <c r="C12" s="21" t="s">
        <v>0</v>
      </c>
      <c r="D12" s="22" t="s">
        <v>1</v>
      </c>
      <c r="E12" s="22" t="s">
        <v>2</v>
      </c>
      <c r="F12" s="22" t="s">
        <v>3</v>
      </c>
      <c r="G12" s="23" t="s">
        <v>4</v>
      </c>
      <c r="H12" s="24" t="s">
        <v>5</v>
      </c>
      <c r="I12" s="23" t="s">
        <v>6</v>
      </c>
      <c r="J12" s="23" t="s">
        <v>7</v>
      </c>
      <c r="K12" s="28" t="s">
        <v>8</v>
      </c>
    </row>
    <row r="13" spans="1:11" x14ac:dyDescent="0.25">
      <c r="A13" s="30" t="s">
        <v>31</v>
      </c>
      <c r="B13" s="13" t="s">
        <v>10</v>
      </c>
      <c r="C13" s="14" t="s">
        <v>11</v>
      </c>
      <c r="D13" s="15">
        <v>7</v>
      </c>
      <c r="E13" s="13">
        <v>6</v>
      </c>
      <c r="F13" s="13"/>
      <c r="G13" s="16">
        <v>80</v>
      </c>
      <c r="H13" s="17">
        <v>24</v>
      </c>
      <c r="I13" s="18">
        <f>G13*H13</f>
        <v>1920</v>
      </c>
      <c r="J13" s="19">
        <f>I13/D13</f>
        <v>274.28571428571428</v>
      </c>
      <c r="K13" s="31">
        <f>SUM(J13,J15,J16,J19,J20)</f>
        <v>14308.709956709956</v>
      </c>
    </row>
    <row r="14" spans="1:11" x14ac:dyDescent="0.25">
      <c r="A14" s="30"/>
      <c r="B14" s="13" t="s">
        <v>12</v>
      </c>
      <c r="C14" s="14" t="s">
        <v>13</v>
      </c>
      <c r="D14" s="13"/>
      <c r="E14" s="13"/>
      <c r="F14" s="15">
        <v>7</v>
      </c>
      <c r="G14" s="16">
        <v>80</v>
      </c>
      <c r="H14" s="20">
        <v>1300</v>
      </c>
      <c r="I14" s="18">
        <f t="shared" ref="I14:I22" si="1">G14*H14</f>
        <v>104000</v>
      </c>
      <c r="J14" s="19">
        <f>I14/F14</f>
        <v>14857.142857142857</v>
      </c>
      <c r="K14" s="32"/>
    </row>
    <row r="15" spans="1:11" x14ac:dyDescent="0.25">
      <c r="A15" s="30"/>
      <c r="B15" s="13" t="s">
        <v>14</v>
      </c>
      <c r="C15" s="14" t="s">
        <v>15</v>
      </c>
      <c r="D15" s="15">
        <v>9</v>
      </c>
      <c r="E15" s="13">
        <v>7</v>
      </c>
      <c r="F15" s="13"/>
      <c r="G15" s="16">
        <v>80</v>
      </c>
      <c r="H15" s="17">
        <v>24</v>
      </c>
      <c r="I15" s="18">
        <f t="shared" si="1"/>
        <v>1920</v>
      </c>
      <c r="J15" s="19">
        <f>I15/D15</f>
        <v>213.33333333333334</v>
      </c>
      <c r="K15" s="32"/>
    </row>
    <row r="16" spans="1:11" x14ac:dyDescent="0.25">
      <c r="A16" s="30"/>
      <c r="B16" s="13" t="s">
        <v>16</v>
      </c>
      <c r="C16" s="14" t="s">
        <v>17</v>
      </c>
      <c r="D16" s="15">
        <v>10</v>
      </c>
      <c r="E16" s="13">
        <v>7</v>
      </c>
      <c r="F16" s="13"/>
      <c r="G16" s="16">
        <v>80</v>
      </c>
      <c r="H16" s="17">
        <v>24</v>
      </c>
      <c r="I16" s="18">
        <f t="shared" si="1"/>
        <v>1920</v>
      </c>
      <c r="J16" s="19">
        <f>I16/D16</f>
        <v>192</v>
      </c>
      <c r="K16" s="32"/>
    </row>
    <row r="17" spans="1:11" x14ac:dyDescent="0.25">
      <c r="A17" s="30"/>
      <c r="B17" s="13" t="s">
        <v>18</v>
      </c>
      <c r="C17" s="14" t="s">
        <v>19</v>
      </c>
      <c r="D17" s="13"/>
      <c r="E17" s="13"/>
      <c r="F17" s="15">
        <v>10</v>
      </c>
      <c r="G17" s="16">
        <v>80</v>
      </c>
      <c r="H17" s="17">
        <v>24</v>
      </c>
      <c r="I17" s="18">
        <f t="shared" si="1"/>
        <v>1920</v>
      </c>
      <c r="J17" s="19">
        <f>I17/F17</f>
        <v>192</v>
      </c>
      <c r="K17" s="28" t="s">
        <v>20</v>
      </c>
    </row>
    <row r="18" spans="1:11" x14ac:dyDescent="0.25">
      <c r="A18" s="30"/>
      <c r="B18" s="13" t="s">
        <v>21</v>
      </c>
      <c r="C18" s="14" t="s">
        <v>22</v>
      </c>
      <c r="D18" s="13"/>
      <c r="E18" s="13"/>
      <c r="F18" s="15">
        <v>10</v>
      </c>
      <c r="G18" s="16">
        <v>80</v>
      </c>
      <c r="H18" s="17">
        <v>12</v>
      </c>
      <c r="I18" s="18">
        <f t="shared" si="1"/>
        <v>960</v>
      </c>
      <c r="J18" s="19">
        <f>I18/F18</f>
        <v>96</v>
      </c>
      <c r="K18" s="33">
        <f>SUM(J14,J17,J18,J21,J22)</f>
        <v>15361.142857142857</v>
      </c>
    </row>
    <row r="19" spans="1:11" x14ac:dyDescent="0.25">
      <c r="A19" s="30"/>
      <c r="B19" s="13" t="s">
        <v>23</v>
      </c>
      <c r="C19" s="14" t="s">
        <v>24</v>
      </c>
      <c r="D19" s="15">
        <v>11</v>
      </c>
      <c r="E19" s="13">
        <v>8</v>
      </c>
      <c r="F19" s="13"/>
      <c r="G19" s="16">
        <v>80</v>
      </c>
      <c r="H19" s="20">
        <v>1850</v>
      </c>
      <c r="I19" s="18">
        <f t="shared" si="1"/>
        <v>148000</v>
      </c>
      <c r="J19" s="19">
        <f>I19/D19</f>
        <v>13454.545454545454</v>
      </c>
      <c r="K19" s="33"/>
    </row>
    <row r="20" spans="1:11" x14ac:dyDescent="0.25">
      <c r="A20" s="30"/>
      <c r="B20" s="13" t="s">
        <v>25</v>
      </c>
      <c r="C20" s="14" t="s">
        <v>26</v>
      </c>
      <c r="D20" s="15">
        <v>11</v>
      </c>
      <c r="E20" s="13">
        <v>10</v>
      </c>
      <c r="F20" s="13"/>
      <c r="G20" s="16">
        <v>80</v>
      </c>
      <c r="H20" s="17">
        <v>24</v>
      </c>
      <c r="I20" s="18">
        <f t="shared" si="1"/>
        <v>1920</v>
      </c>
      <c r="J20" s="19">
        <f>I20/D20</f>
        <v>174.54545454545453</v>
      </c>
      <c r="K20" s="33"/>
    </row>
    <row r="21" spans="1:11" x14ac:dyDescent="0.25">
      <c r="A21" s="30"/>
      <c r="B21" s="13" t="s">
        <v>27</v>
      </c>
      <c r="C21" s="14" t="s">
        <v>28</v>
      </c>
      <c r="D21" s="13"/>
      <c r="E21" s="13"/>
      <c r="F21" s="15">
        <v>10</v>
      </c>
      <c r="G21" s="16">
        <v>80</v>
      </c>
      <c r="H21" s="17">
        <v>12</v>
      </c>
      <c r="I21" s="18">
        <f t="shared" si="1"/>
        <v>960</v>
      </c>
      <c r="J21" s="19">
        <f>I21/F21</f>
        <v>96</v>
      </c>
      <c r="K21" s="33"/>
    </row>
    <row r="22" spans="1:11" x14ac:dyDescent="0.25">
      <c r="A22" s="30"/>
      <c r="B22" s="13" t="s">
        <v>29</v>
      </c>
      <c r="C22" s="14" t="s">
        <v>30</v>
      </c>
      <c r="D22" s="13"/>
      <c r="E22" s="13"/>
      <c r="F22" s="15">
        <v>8</v>
      </c>
      <c r="G22" s="16">
        <v>80</v>
      </c>
      <c r="H22" s="17">
        <v>12</v>
      </c>
      <c r="I22" s="18">
        <f t="shared" si="1"/>
        <v>960</v>
      </c>
      <c r="J22" s="19">
        <f>I22/F22</f>
        <v>120</v>
      </c>
      <c r="K22" s="33"/>
    </row>
    <row r="23" spans="1:11" ht="38.25" x14ac:dyDescent="0.25">
      <c r="A23" s="12"/>
      <c r="B23" s="13"/>
      <c r="C23" s="21" t="s">
        <v>0</v>
      </c>
      <c r="D23" s="22" t="s">
        <v>1</v>
      </c>
      <c r="E23" s="22" t="s">
        <v>2</v>
      </c>
      <c r="F23" s="22" t="s">
        <v>3</v>
      </c>
      <c r="G23" s="23" t="s">
        <v>4</v>
      </c>
      <c r="H23" s="25" t="s">
        <v>5</v>
      </c>
      <c r="I23" s="23" t="s">
        <v>6</v>
      </c>
      <c r="J23" s="23" t="s">
        <v>7</v>
      </c>
      <c r="K23" s="28" t="s">
        <v>8</v>
      </c>
    </row>
    <row r="24" spans="1:11" x14ac:dyDescent="0.25">
      <c r="A24" s="30" t="s">
        <v>32</v>
      </c>
      <c r="B24" s="13" t="s">
        <v>10</v>
      </c>
      <c r="C24" s="14" t="s">
        <v>11</v>
      </c>
      <c r="D24" s="15">
        <v>7</v>
      </c>
      <c r="E24" s="13">
        <v>6</v>
      </c>
      <c r="F24" s="13"/>
      <c r="G24" s="16">
        <v>80</v>
      </c>
      <c r="H24" s="17">
        <v>24</v>
      </c>
      <c r="I24" s="18">
        <f>G24*H24</f>
        <v>1920</v>
      </c>
      <c r="J24" s="19">
        <f>I24/D24</f>
        <v>274.28571428571428</v>
      </c>
      <c r="K24" s="31">
        <f>SUM(J24,J26,J27,J30,J31)</f>
        <v>49217.800865800862</v>
      </c>
    </row>
    <row r="25" spans="1:11" x14ac:dyDescent="0.25">
      <c r="A25" s="30"/>
      <c r="B25" s="13" t="s">
        <v>12</v>
      </c>
      <c r="C25" s="14" t="s">
        <v>13</v>
      </c>
      <c r="D25" s="13"/>
      <c r="E25" s="13"/>
      <c r="F25" s="15">
        <v>7</v>
      </c>
      <c r="G25" s="16">
        <v>80</v>
      </c>
      <c r="H25" s="20">
        <v>3700</v>
      </c>
      <c r="I25" s="18">
        <f t="shared" ref="I25:I33" si="2">G25*H25</f>
        <v>296000</v>
      </c>
      <c r="J25" s="19">
        <f>I25/F25</f>
        <v>42285.714285714283</v>
      </c>
      <c r="K25" s="32"/>
    </row>
    <row r="26" spans="1:11" x14ac:dyDescent="0.25">
      <c r="A26" s="30"/>
      <c r="B26" s="13" t="s">
        <v>14</v>
      </c>
      <c r="C26" s="14" t="s">
        <v>15</v>
      </c>
      <c r="D26" s="15">
        <v>9</v>
      </c>
      <c r="E26" s="13">
        <v>7</v>
      </c>
      <c r="F26" s="13"/>
      <c r="G26" s="16">
        <v>80</v>
      </c>
      <c r="H26" s="17">
        <v>24</v>
      </c>
      <c r="I26" s="18">
        <f t="shared" si="2"/>
        <v>1920</v>
      </c>
      <c r="J26" s="19">
        <f>I26/D26</f>
        <v>213.33333333333334</v>
      </c>
      <c r="K26" s="32"/>
    </row>
    <row r="27" spans="1:11" x14ac:dyDescent="0.25">
      <c r="A27" s="30"/>
      <c r="B27" s="13" t="s">
        <v>16</v>
      </c>
      <c r="C27" s="14" t="s">
        <v>17</v>
      </c>
      <c r="D27" s="15">
        <v>10</v>
      </c>
      <c r="E27" s="13">
        <v>7</v>
      </c>
      <c r="F27" s="13"/>
      <c r="G27" s="16">
        <v>80</v>
      </c>
      <c r="H27" s="17">
        <v>24</v>
      </c>
      <c r="I27" s="18">
        <f t="shared" si="2"/>
        <v>1920</v>
      </c>
      <c r="J27" s="19">
        <f>I27/D27</f>
        <v>192</v>
      </c>
      <c r="K27" s="32"/>
    </row>
    <row r="28" spans="1:11" x14ac:dyDescent="0.25">
      <c r="A28" s="30"/>
      <c r="B28" s="13" t="s">
        <v>18</v>
      </c>
      <c r="C28" s="14" t="s">
        <v>19</v>
      </c>
      <c r="D28" s="13"/>
      <c r="E28" s="13"/>
      <c r="F28" s="15">
        <v>10</v>
      </c>
      <c r="G28" s="16">
        <v>80</v>
      </c>
      <c r="H28" s="17">
        <v>24</v>
      </c>
      <c r="I28" s="18">
        <f t="shared" si="2"/>
        <v>1920</v>
      </c>
      <c r="J28" s="19">
        <f>I28/F28</f>
        <v>192</v>
      </c>
      <c r="K28" s="28" t="s">
        <v>20</v>
      </c>
    </row>
    <row r="29" spans="1:11" x14ac:dyDescent="0.25">
      <c r="A29" s="30"/>
      <c r="B29" s="13" t="s">
        <v>21</v>
      </c>
      <c r="C29" s="14" t="s">
        <v>22</v>
      </c>
      <c r="D29" s="13"/>
      <c r="E29" s="13"/>
      <c r="F29" s="15">
        <v>10</v>
      </c>
      <c r="G29" s="16">
        <v>80</v>
      </c>
      <c r="H29" s="17">
        <v>12</v>
      </c>
      <c r="I29" s="18">
        <f t="shared" si="2"/>
        <v>960</v>
      </c>
      <c r="J29" s="19">
        <f>I29/F29</f>
        <v>96</v>
      </c>
      <c r="K29" s="33">
        <f>SUM(J25,J28,J29,J32,J33)</f>
        <v>42789.714285714283</v>
      </c>
    </row>
    <row r="30" spans="1:11" x14ac:dyDescent="0.25">
      <c r="A30" s="30"/>
      <c r="B30" s="13" t="s">
        <v>23</v>
      </c>
      <c r="C30" s="14" t="s">
        <v>24</v>
      </c>
      <c r="D30" s="15">
        <v>11</v>
      </c>
      <c r="E30" s="13">
        <v>8</v>
      </c>
      <c r="F30" s="13"/>
      <c r="G30" s="16">
        <v>80</v>
      </c>
      <c r="H30" s="20">
        <v>6650</v>
      </c>
      <c r="I30" s="18">
        <f t="shared" si="2"/>
        <v>532000</v>
      </c>
      <c r="J30" s="19">
        <f>I30/D30</f>
        <v>48363.63636363636</v>
      </c>
      <c r="K30" s="33"/>
    </row>
    <row r="31" spans="1:11" x14ac:dyDescent="0.25">
      <c r="A31" s="30"/>
      <c r="B31" s="13" t="s">
        <v>25</v>
      </c>
      <c r="C31" s="14" t="s">
        <v>26</v>
      </c>
      <c r="D31" s="15">
        <v>11</v>
      </c>
      <c r="E31" s="13">
        <v>10</v>
      </c>
      <c r="F31" s="13"/>
      <c r="G31" s="16">
        <v>80</v>
      </c>
      <c r="H31" s="17">
        <v>24</v>
      </c>
      <c r="I31" s="18">
        <f t="shared" si="2"/>
        <v>1920</v>
      </c>
      <c r="J31" s="19">
        <f>I31/D31</f>
        <v>174.54545454545453</v>
      </c>
      <c r="K31" s="33"/>
    </row>
    <row r="32" spans="1:11" x14ac:dyDescent="0.25">
      <c r="A32" s="30"/>
      <c r="B32" s="13" t="s">
        <v>27</v>
      </c>
      <c r="C32" s="14" t="s">
        <v>28</v>
      </c>
      <c r="D32" s="13"/>
      <c r="E32" s="13"/>
      <c r="F32" s="15">
        <v>10</v>
      </c>
      <c r="G32" s="16">
        <v>80</v>
      </c>
      <c r="H32" s="17">
        <v>12</v>
      </c>
      <c r="I32" s="18">
        <f t="shared" si="2"/>
        <v>960</v>
      </c>
      <c r="J32" s="19">
        <f>I32/F32</f>
        <v>96</v>
      </c>
      <c r="K32" s="33"/>
    </row>
    <row r="33" spans="1:11" x14ac:dyDescent="0.25">
      <c r="A33" s="30"/>
      <c r="B33" s="13" t="s">
        <v>29</v>
      </c>
      <c r="C33" s="14" t="s">
        <v>30</v>
      </c>
      <c r="D33" s="13"/>
      <c r="E33" s="13"/>
      <c r="F33" s="15">
        <v>8</v>
      </c>
      <c r="G33" s="16">
        <v>80</v>
      </c>
      <c r="H33" s="17">
        <v>12</v>
      </c>
      <c r="I33" s="18">
        <f t="shared" si="2"/>
        <v>960</v>
      </c>
      <c r="J33" s="19">
        <f>I33/F33</f>
        <v>120</v>
      </c>
      <c r="K33" s="33"/>
    </row>
    <row r="34" spans="1:11" ht="38.25" x14ac:dyDescent="0.25">
      <c r="A34" s="12"/>
      <c r="B34" s="13"/>
      <c r="C34" s="21" t="s">
        <v>0</v>
      </c>
      <c r="D34" s="22" t="s">
        <v>1</v>
      </c>
      <c r="E34" s="22" t="s">
        <v>2</v>
      </c>
      <c r="F34" s="22" t="s">
        <v>3</v>
      </c>
      <c r="G34" s="23" t="s">
        <v>4</v>
      </c>
      <c r="H34" s="25" t="s">
        <v>5</v>
      </c>
      <c r="I34" s="23" t="s">
        <v>6</v>
      </c>
      <c r="J34" s="23" t="s">
        <v>7</v>
      </c>
      <c r="K34" s="28" t="s">
        <v>8</v>
      </c>
    </row>
    <row r="35" spans="1:11" x14ac:dyDescent="0.25">
      <c r="A35" s="30" t="s">
        <v>33</v>
      </c>
      <c r="B35" s="13" t="s">
        <v>10</v>
      </c>
      <c r="C35" s="14" t="s">
        <v>11</v>
      </c>
      <c r="D35" s="15">
        <v>7</v>
      </c>
      <c r="E35" s="13">
        <v>6</v>
      </c>
      <c r="F35" s="13"/>
      <c r="G35" s="16">
        <v>80</v>
      </c>
      <c r="H35" s="17">
        <v>24</v>
      </c>
      <c r="I35" s="18">
        <f>G35*H35</f>
        <v>1920</v>
      </c>
      <c r="J35" s="19">
        <f>I35/D35</f>
        <v>274.28571428571428</v>
      </c>
      <c r="K35" s="31">
        <f>SUM(J35,J37,J38,J41,J42)</f>
        <v>46308.709956709958</v>
      </c>
    </row>
    <row r="36" spans="1:11" x14ac:dyDescent="0.25">
      <c r="A36" s="30"/>
      <c r="B36" s="13" t="s">
        <v>12</v>
      </c>
      <c r="C36" s="14" t="s">
        <v>13</v>
      </c>
      <c r="D36" s="13"/>
      <c r="E36" s="13"/>
      <c r="F36" s="15">
        <v>7</v>
      </c>
      <c r="G36" s="16">
        <v>80</v>
      </c>
      <c r="H36" s="20">
        <v>3500</v>
      </c>
      <c r="I36" s="18">
        <f t="shared" ref="I36:I44" si="3">G36*H36</f>
        <v>280000</v>
      </c>
      <c r="J36" s="19">
        <f>I36/F36</f>
        <v>40000</v>
      </c>
      <c r="K36" s="32"/>
    </row>
    <row r="37" spans="1:11" x14ac:dyDescent="0.25">
      <c r="A37" s="30"/>
      <c r="B37" s="13" t="s">
        <v>14</v>
      </c>
      <c r="C37" s="14" t="s">
        <v>15</v>
      </c>
      <c r="D37" s="15">
        <v>9</v>
      </c>
      <c r="E37" s="13">
        <v>7</v>
      </c>
      <c r="F37" s="13"/>
      <c r="G37" s="16">
        <v>80</v>
      </c>
      <c r="H37" s="17">
        <v>24</v>
      </c>
      <c r="I37" s="18">
        <f t="shared" si="3"/>
        <v>1920</v>
      </c>
      <c r="J37" s="19">
        <f>I37/D37</f>
        <v>213.33333333333334</v>
      </c>
      <c r="K37" s="32"/>
    </row>
    <row r="38" spans="1:11" x14ac:dyDescent="0.25">
      <c r="A38" s="30"/>
      <c r="B38" s="13" t="s">
        <v>16</v>
      </c>
      <c r="C38" s="14" t="s">
        <v>17</v>
      </c>
      <c r="D38" s="15">
        <v>10</v>
      </c>
      <c r="E38" s="13">
        <v>7</v>
      </c>
      <c r="F38" s="13"/>
      <c r="G38" s="16">
        <v>80</v>
      </c>
      <c r="H38" s="17">
        <v>24</v>
      </c>
      <c r="I38" s="18">
        <f t="shared" si="3"/>
        <v>1920</v>
      </c>
      <c r="J38" s="19">
        <f>I38/D38</f>
        <v>192</v>
      </c>
      <c r="K38" s="32"/>
    </row>
    <row r="39" spans="1:11" x14ac:dyDescent="0.25">
      <c r="A39" s="30"/>
      <c r="B39" s="13" t="s">
        <v>18</v>
      </c>
      <c r="C39" s="14" t="s">
        <v>19</v>
      </c>
      <c r="D39" s="13"/>
      <c r="E39" s="13"/>
      <c r="F39" s="15">
        <v>10</v>
      </c>
      <c r="G39" s="16">
        <v>80</v>
      </c>
      <c r="H39" s="17">
        <v>24</v>
      </c>
      <c r="I39" s="18">
        <f t="shared" si="3"/>
        <v>1920</v>
      </c>
      <c r="J39" s="19">
        <f>I39/F39</f>
        <v>192</v>
      </c>
      <c r="K39" s="28" t="s">
        <v>20</v>
      </c>
    </row>
    <row r="40" spans="1:11" x14ac:dyDescent="0.25">
      <c r="A40" s="30"/>
      <c r="B40" s="13" t="s">
        <v>21</v>
      </c>
      <c r="C40" s="14" t="s">
        <v>22</v>
      </c>
      <c r="D40" s="13"/>
      <c r="E40" s="13"/>
      <c r="F40" s="15">
        <v>10</v>
      </c>
      <c r="G40" s="16">
        <v>80</v>
      </c>
      <c r="H40" s="17">
        <v>12</v>
      </c>
      <c r="I40" s="18">
        <f t="shared" si="3"/>
        <v>960</v>
      </c>
      <c r="J40" s="19">
        <f>I40/F40</f>
        <v>96</v>
      </c>
      <c r="K40" s="33">
        <f>SUM(J36,J39,J40,J43,J44)</f>
        <v>40504</v>
      </c>
    </row>
    <row r="41" spans="1:11" x14ac:dyDescent="0.25">
      <c r="A41" s="30"/>
      <c r="B41" s="13" t="s">
        <v>23</v>
      </c>
      <c r="C41" s="14" t="s">
        <v>24</v>
      </c>
      <c r="D41" s="15">
        <v>11</v>
      </c>
      <c r="E41" s="13">
        <v>8</v>
      </c>
      <c r="F41" s="13"/>
      <c r="G41" s="16">
        <v>80</v>
      </c>
      <c r="H41" s="20">
        <v>6250</v>
      </c>
      <c r="I41" s="18">
        <f t="shared" si="3"/>
        <v>500000</v>
      </c>
      <c r="J41" s="19">
        <f>I41/D41</f>
        <v>45454.545454545456</v>
      </c>
      <c r="K41" s="33"/>
    </row>
    <row r="42" spans="1:11" x14ac:dyDescent="0.25">
      <c r="A42" s="30"/>
      <c r="B42" s="13" t="s">
        <v>25</v>
      </c>
      <c r="C42" s="14" t="s">
        <v>26</v>
      </c>
      <c r="D42" s="15">
        <v>11</v>
      </c>
      <c r="E42" s="13">
        <v>10</v>
      </c>
      <c r="F42" s="13"/>
      <c r="G42" s="16">
        <v>80</v>
      </c>
      <c r="H42" s="17">
        <v>24</v>
      </c>
      <c r="I42" s="18">
        <f t="shared" si="3"/>
        <v>1920</v>
      </c>
      <c r="J42" s="19">
        <f>I42/D42</f>
        <v>174.54545454545453</v>
      </c>
      <c r="K42" s="33"/>
    </row>
    <row r="43" spans="1:11" x14ac:dyDescent="0.25">
      <c r="A43" s="30"/>
      <c r="B43" s="13" t="s">
        <v>27</v>
      </c>
      <c r="C43" s="14" t="s">
        <v>28</v>
      </c>
      <c r="D43" s="13"/>
      <c r="E43" s="13"/>
      <c r="F43" s="15">
        <v>10</v>
      </c>
      <c r="G43" s="16">
        <v>80</v>
      </c>
      <c r="H43" s="17">
        <v>12</v>
      </c>
      <c r="I43" s="18">
        <f t="shared" si="3"/>
        <v>960</v>
      </c>
      <c r="J43" s="19">
        <f>I43/F43</f>
        <v>96</v>
      </c>
      <c r="K43" s="33"/>
    </row>
    <row r="44" spans="1:11" x14ac:dyDescent="0.25">
      <c r="A44" s="30"/>
      <c r="B44" s="13" t="s">
        <v>29</v>
      </c>
      <c r="C44" s="14" t="s">
        <v>30</v>
      </c>
      <c r="D44" s="13"/>
      <c r="E44" s="13"/>
      <c r="F44" s="15">
        <v>8</v>
      </c>
      <c r="G44" s="16">
        <v>80</v>
      </c>
      <c r="H44" s="17">
        <v>12</v>
      </c>
      <c r="I44" s="18">
        <f t="shared" si="3"/>
        <v>960</v>
      </c>
      <c r="J44" s="19">
        <f>I44/F44</f>
        <v>120</v>
      </c>
      <c r="K44" s="33"/>
    </row>
  </sheetData>
  <mergeCells count="12">
    <mergeCell ref="A2:A11"/>
    <mergeCell ref="A13:A22"/>
    <mergeCell ref="A24:A33"/>
    <mergeCell ref="A35:A44"/>
    <mergeCell ref="K2:K5"/>
    <mergeCell ref="K7:K11"/>
    <mergeCell ref="K13:K16"/>
    <mergeCell ref="K18:K22"/>
    <mergeCell ref="K24:K27"/>
    <mergeCell ref="K29:K33"/>
    <mergeCell ref="K35:K38"/>
    <mergeCell ref="K40:K44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7fa0bfe-eb2b-459c-8c30-b6435f7e58fe" xsi:nil="true"/>
    <lcf76f155ced4ddcb4097134ff3c332f xmlns="dc38f6c3-b03a-42eb-9d47-fb189fedd87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AB8011A00F0E45B82AD3A3C8C3DCA9" ma:contentTypeVersion="12" ma:contentTypeDescription="Crie um novo documento." ma:contentTypeScope="" ma:versionID="a64427e1fcc216c1c1613e56e21cbe09">
  <xsd:schema xmlns:xsd="http://www.w3.org/2001/XMLSchema" xmlns:xs="http://www.w3.org/2001/XMLSchema" xmlns:p="http://schemas.microsoft.com/office/2006/metadata/properties" xmlns:ns2="dc38f6c3-b03a-42eb-9d47-fb189fedd875" xmlns:ns3="b7fa0bfe-eb2b-459c-8c30-b6435f7e58fe" targetNamespace="http://schemas.microsoft.com/office/2006/metadata/properties" ma:root="true" ma:fieldsID="8c808859ecaa5eea9e082151e42b519f" ns2:_="" ns3:_="">
    <xsd:import namespace="dc38f6c3-b03a-42eb-9d47-fb189fedd875"/>
    <xsd:import namespace="b7fa0bfe-eb2b-459c-8c30-b6435f7e58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38f6c3-b03a-42eb-9d47-fb189fedd8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4ba3b7a-2cbe-4cfc-97f4-ef34a74b0e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fa0bfe-eb2b-459c-8c30-b6435f7e58f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341c027-7972-4b92-a603-a05869806e23}" ma:internalName="TaxCatchAll" ma:showField="CatchAllData" ma:web="b7fa0bfe-eb2b-459c-8c30-b6435f7e58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8B6C0E-5068-42BC-9671-A3D49209DC7F}">
  <ds:schemaRefs>
    <ds:schemaRef ds:uri="http://schemas.microsoft.com/office/2006/metadata/properties"/>
    <ds:schemaRef ds:uri="http://schemas.microsoft.com/office/infopath/2007/PartnerControls"/>
    <ds:schemaRef ds:uri="b7fa0bfe-eb2b-459c-8c30-b6435f7e58fe"/>
    <ds:schemaRef ds:uri="dc38f6c3-b03a-42eb-9d47-fb189fedd875"/>
  </ds:schemaRefs>
</ds:datastoreItem>
</file>

<file path=customXml/itemProps2.xml><?xml version="1.0" encoding="utf-8"?>
<ds:datastoreItem xmlns:ds="http://schemas.openxmlformats.org/officeDocument/2006/customXml" ds:itemID="{B074EE3A-964A-4667-BF16-BC2B31C13B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38f6c3-b03a-42eb-9d47-fb189fedd875"/>
    <ds:schemaRef ds:uri="b7fa0bfe-eb2b-459c-8c30-b6435f7e58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B43DB8-3C71-4CEA-B835-CFF5353943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Memória_combus.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Marcelo Pereira de Vasconcelos</dc:creator>
  <cp:keywords/>
  <dc:description/>
  <cp:lastModifiedBy>Marcelo Pereira de Vasconcelos</cp:lastModifiedBy>
  <cp:revision/>
  <dcterms:created xsi:type="dcterms:W3CDTF">2024-04-15T16:37:44Z</dcterms:created>
  <dcterms:modified xsi:type="dcterms:W3CDTF">2024-04-23T16:16:44Z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0x0101000EAB8011A00F0E45B82AD3A3C8C3DCA9</vt:lpwstr>
  </property>
  <property fmtid="{D5CDD505-2E9C-101B-9397-08002B2CF9AE}" pid="3" name="MediaServiceImageTags">
    <vt:lpwstr/>
  </property>
</Properties>
</file>